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<sst xmlns="http://schemas.openxmlformats.org/spreadsheetml/2006/main" count="186" uniqueCount="82">
  <si>
    <t>№ п/п</t>
  </si>
  <si>
    <t>Адрес дома</t>
  </si>
  <si>
    <t>№ дома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</si>
  <si>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</si>
  <si>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</si>
  <si>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</si>
  <si>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</si>
  <si>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</si>
  <si>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</si>
  <si>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</si>
  <si>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</si>
  <si>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</si>
  <si>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</si>
  <si>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</si>
  <si>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подвал</t>
  </si>
  <si>
    <t>нежилые 
помещения</t>
  </si>
  <si>
    <t>хол.</t>
  </si>
  <si>
    <t>гор.</t>
  </si>
  <si>
    <t>центр.</t>
  </si>
  <si>
    <t>выгр.яма</t>
  </si>
  <si>
    <t>квартир по бух.жилая</t>
  </si>
  <si>
    <t>центр</t>
  </si>
  <si>
    <t>нет</t>
  </si>
  <si>
    <t>Итого: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</si>
  <si>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</si>
  <si>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</si>
  <si>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</si>
  <si>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</si>
  <si>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</si>
  <si>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</si>
  <si>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</si>
  <si>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</si>
  <si>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</si>
  <si>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</si>
  <si>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Трофимова,6</t>
  </si>
  <si>
    <t>Трофимова,4</t>
  </si>
  <si>
    <t>Трофимова,3</t>
  </si>
  <si>
    <t>Ефремова,4</t>
  </si>
  <si>
    <t>мик.Центральный</t>
  </si>
  <si>
    <t>48/1</t>
  </si>
  <si>
    <t>48/2</t>
  </si>
  <si>
    <t>40/1</t>
  </si>
  <si>
    <t>40/2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</si>
  <si>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</si>
  <si>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</si>
  <si>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</si>
  <si>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</si>
  <si>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</si>
  <si>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</si>
  <si>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</si>
  <si>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</si>
  <si>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</si>
  <si>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</si>
  <si>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</si>
  <si>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</si>
  <si>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газоны, деревья</t>
  </si>
  <si>
    <t>газоны, клумбы</t>
  </si>
  <si>
    <t>пан</t>
  </si>
  <si>
    <t>ж/б</t>
  </si>
  <si>
    <t>мяг</t>
  </si>
  <si>
    <t>кир</t>
  </si>
  <si>
    <t>п/нас</t>
  </si>
  <si>
    <t>шиф</t>
  </si>
  <si>
    <t>п/наст</t>
  </si>
  <si>
    <t xml:space="preserve">к-во проживающих </t>
  </si>
  <si>
    <t>разводка отопления</t>
  </si>
  <si>
    <t>наличие бойлера (*-имеется)</t>
  </si>
  <si>
    <t>способ управления</t>
  </si>
  <si>
    <t>аренда собствен. МКД</t>
  </si>
  <si>
    <t>Объем здания, куб.м.</t>
  </si>
  <si>
    <t>Высота здания,м</t>
  </si>
  <si>
    <t>площадь подвала м2</t>
  </si>
  <si>
    <t>% износа на 01.01.05</t>
  </si>
  <si>
    <t xml:space="preserve">кадастровая пл-дь земельного участка </t>
  </si>
  <si>
    <t>площадь мест общего пользования (п.9,10,11)</t>
  </si>
  <si>
    <t>Итого: пл-дь жилых и нежил. помещений м2 (п.17+п.18)</t>
  </si>
  <si>
    <t>общая полезная площадь дома (по тех.паспорту,не брать в расчет)</t>
  </si>
  <si>
    <t>ВСЕГО: общая площадь дома м2 (п.9,10,11,12,17,18)</t>
  </si>
  <si>
    <t>тротуары, входа в подъезды</t>
  </si>
  <si>
    <t>непосредств</t>
  </si>
  <si>
    <t>нижняя</t>
  </si>
  <si>
    <t>Перечень и характеристика жилых домов  ООО "Санниковское ЖКХ" на 01.03.2014г.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</si>
</sst>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5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54" applyFont="1" applyFill="1" applyBorder="1" applyAlignment="1">
      <alignment horizontal="center" vertical="justify" textRotation="90" wrapText="1"/>
      <protection/>
    </xf>
    <xf numFmtId="0" fontId="3" fillId="33" borderId="10" xfId="0" applyFont="1" applyFill="1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47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3" fillId="33" borderId="10" xfId="54" applyFont="1" applyFill="1" applyBorder="1" applyAlignment="1">
      <alignment horizontal="center"/>
      <protection/>
    </xf>
    <xf numFmtId="0" fontId="3" fillId="33" borderId="11" xfId="54" applyFont="1" applyFill="1" applyBorder="1" applyAlignment="1">
      <alignment horizontal="center" vertical="justify" textRotation="90"/>
      <protection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12" xfId="54" applyFont="1" applyFill="1" applyBorder="1" applyAlignment="1">
      <alignment horizontal="center" textRotation="90" wrapText="1"/>
      <protection/>
    </xf>
    <xf numFmtId="0" fontId="3" fillId="33" borderId="11" xfId="54" applyFont="1" applyFill="1" applyBorder="1" applyAlignment="1">
      <alignment horizontal="center" textRotation="90" wrapText="1"/>
      <protection/>
    </xf>
    <xf numFmtId="0" fontId="0" fillId="33" borderId="0" xfId="0" applyFont="1" applyFill="1" applyAlignment="1">
      <alignment/>
    </xf>
    <xf numFmtId="0" fontId="48" fillId="33" borderId="10" xfId="54" applyFont="1" applyFill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54" applyFont="1" applyFill="1" applyBorder="1" applyAlignment="1">
      <alignment horizontal="center" textRotation="90" wrapText="1"/>
      <protection/>
    </xf>
    <xf numFmtId="0" fontId="3" fillId="35" borderId="10" xfId="54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7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textRotation="90" wrapText="1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33" borderId="12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center" textRotation="90" wrapText="1"/>
    </xf>
    <xf numFmtId="0" fontId="3" fillId="33" borderId="11" xfId="0" applyFont="1" applyFill="1" applyBorder="1" applyAlignment="1">
      <alignment horizontal="center" textRotation="90" wrapText="1"/>
    </xf>
    <xf numFmtId="0" fontId="3" fillId="33" borderId="12" xfId="54" applyFont="1" applyFill="1" applyBorder="1" applyAlignment="1">
      <alignment horizontal="center" textRotation="90" wrapText="1"/>
      <protection/>
    </xf>
    <xf numFmtId="0" fontId="3" fillId="33" borderId="11" xfId="54" applyFont="1" applyFill="1" applyBorder="1" applyAlignment="1">
      <alignment horizontal="center" textRotation="90" wrapText="1"/>
      <protection/>
    </xf>
    <xf numFmtId="0" fontId="3" fillId="33" borderId="12" xfId="0" applyNumberFormat="1" applyFont="1" applyFill="1" applyBorder="1" applyAlignment="1">
      <alignment horizontal="center" vertical="center" textRotation="90" wrapText="1"/>
    </xf>
    <xf numFmtId="0" fontId="3" fillId="33" borderId="13" xfId="0" applyNumberFormat="1" applyFont="1" applyFill="1" applyBorder="1" applyAlignment="1">
      <alignment horizontal="center" vertical="center" textRotation="90" wrapText="1"/>
    </xf>
    <xf numFmtId="0" fontId="3" fillId="33" borderId="11" xfId="0" applyNumberFormat="1" applyFont="1" applyFill="1" applyBorder="1" applyAlignment="1">
      <alignment horizontal="center" vertical="center" textRotation="90" wrapText="1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2" xfId="54" applyFont="1" applyFill="1" applyBorder="1" applyAlignment="1">
      <alignment horizontal="center" textRotation="90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2" xfId="54" applyFont="1" applyBorder="1" applyAlignment="1">
      <alignment horizontal="center" textRotation="90"/>
      <protection/>
    </xf>
    <xf numFmtId="0" fontId="3" fillId="0" borderId="11" xfId="54" applyFont="1" applyBorder="1" applyAlignment="1">
      <alignment horizontal="center" textRotation="90"/>
      <protection/>
    </xf>
    <xf numFmtId="0" fontId="3" fillId="0" borderId="13" xfId="54" applyFont="1" applyBorder="1" applyAlignment="1">
      <alignment horizontal="center" textRotation="90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 wrapText="1"/>
      <protection/>
    </xf>
    <xf numFmtId="0" fontId="3" fillId="0" borderId="11" xfId="54" applyFont="1" applyBorder="1" applyAlignment="1">
      <alignment horizontal="center" textRotation="90" wrapText="1"/>
      <protection/>
    </xf>
    <xf numFmtId="0" fontId="7" fillId="35" borderId="12" xfId="54" applyFont="1" applyFill="1" applyBorder="1" applyAlignment="1">
      <alignment horizontal="center" textRotation="90" wrapText="1"/>
      <protection/>
    </xf>
    <xf numFmtId="0" fontId="7" fillId="35" borderId="11" xfId="54" applyFont="1" applyFill="1" applyBorder="1" applyAlignment="1">
      <alignment horizontal="center" textRotation="90" wrapText="1"/>
      <protection/>
    </xf>
    <xf numFmtId="0" fontId="3" fillId="33" borderId="14" xfId="54" applyFont="1" applyFill="1" applyBorder="1" applyAlignment="1">
      <alignment horizontal="center" wrapText="1"/>
      <protection/>
    </xf>
    <xf numFmtId="0" fontId="3" fillId="33" borderId="15" xfId="54" applyFont="1" applyFill="1" applyBorder="1" applyAlignment="1">
      <alignment horizontal="center" wrapText="1"/>
      <protection/>
    </xf>
    <xf numFmtId="172" fontId="3" fillId="0" borderId="12" xfId="0" applyNumberFormat="1" applyFont="1" applyBorder="1" applyAlignment="1">
      <alignment horizontal="center" vertical="center" textRotation="90" wrapText="1"/>
    </xf>
    <xf numFmtId="172" fontId="7" fillId="0" borderId="13" xfId="0" applyNumberFormat="1" applyFont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0" borderId="14" xfId="54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33" borderId="12" xfId="54" applyFont="1" applyFill="1" applyBorder="1" applyAlignment="1">
      <alignment horizontal="center" textRotation="90"/>
      <protection/>
    </xf>
    <xf numFmtId="0" fontId="3" fillId="33" borderId="11" xfId="54" applyFont="1" applyFill="1" applyBorder="1" applyAlignment="1">
      <alignment horizontal="center" textRotation="90"/>
      <protection/>
    </xf>
    <xf numFmtId="0" fontId="3" fillId="33" borderId="14" xfId="54" applyFont="1" applyFill="1" applyBorder="1" applyAlignment="1">
      <alignment horizontal="center"/>
      <protection/>
    </xf>
    <xf numFmtId="0" fontId="3" fillId="33" borderId="16" xfId="54" applyFont="1" applyFill="1" applyBorder="1" applyAlignment="1">
      <alignment horizontal="center"/>
      <protection/>
    </xf>
    <xf numFmtId="0" fontId="3" fillId="33" borderId="15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 textRotation="90" wrapText="1"/>
      <protection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54" applyFont="1" applyFill="1" applyBorder="1" applyAlignment="1">
      <alignment horizontal="center" textRotation="90" wrapText="1"/>
      <protection/>
    </xf>
    <xf numFmtId="0" fontId="48" fillId="33" borderId="12" xfId="54" applyFont="1" applyFill="1" applyBorder="1" applyAlignment="1">
      <alignment horizontal="center" textRotation="90" wrapText="1"/>
      <protection/>
    </xf>
    <xf numFmtId="0" fontId="48" fillId="33" borderId="11" xfId="54" applyFont="1" applyFill="1" applyBorder="1" applyAlignment="1">
      <alignment horizontal="center" textRotation="90" wrapText="1"/>
      <protection/>
    </xf>
    <xf numFmtId="0" fontId="3" fillId="0" borderId="10" xfId="54" applyFont="1" applyFill="1" applyBorder="1" applyAlignment="1">
      <alignment horizontal="center"/>
      <protection/>
    </xf>
    <xf numFmtId="172" fontId="3" fillId="33" borderId="12" xfId="0" applyNumberFormat="1" applyFont="1" applyFill="1" applyBorder="1" applyAlignment="1">
      <alignment horizontal="center" vertical="center" textRotation="90" wrapText="1"/>
    </xf>
    <xf numFmtId="172" fontId="3" fillId="33" borderId="13" xfId="0" applyNumberFormat="1" applyFont="1" applyFill="1" applyBorder="1" applyAlignment="1">
      <alignment horizontal="center" vertical="center" textRotation="90" wrapText="1"/>
    </xf>
    <xf numFmtId="172" fontId="3" fillId="33" borderId="11" xfId="0" applyNumberFormat="1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6"/>
  <sheetViews>
    <sheetView tabSelected="1" zoomScale="118" zoomScaleNormal="118" zoomScalePageLayoutView="0"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5" sqref="T5"/>
    </sheetView>
  </sheetViews>
  <sheetFormatPr defaultColWidth="9.140625" defaultRowHeight="12.75"/>
  <cols>
    <col min="1" max="1" width="3.28125" style="1" customWidth="1"/>
    <col min="2" max="2" width="13.8515625" style="0" customWidth="1"/>
    <col min="3" max="3" width="3.00390625" style="0" customWidth="1"/>
    <col min="4" max="4" width="3.7109375" style="2" customWidth="1"/>
    <col min="5" max="6" width="3.00390625" style="0" customWidth="1"/>
    <col min="7" max="7" width="4.00390625" style="0" customWidth="1"/>
    <col min="8" max="8" width="2.140625" style="0" customWidth="1"/>
    <col min="9" max="9" width="4.57421875" style="19" customWidth="1"/>
    <col min="10" max="10" width="4.28125" style="0" customWidth="1"/>
    <col min="11" max="11" width="3.00390625" style="0" customWidth="1"/>
    <col min="12" max="12" width="7.140625" style="31" customWidth="1"/>
    <col min="13" max="13" width="5.57421875" style="2" customWidth="1"/>
    <col min="14" max="14" width="5.421875" style="2" customWidth="1"/>
    <col min="15" max="15" width="6.28125" style="2" customWidth="1"/>
    <col min="16" max="16" width="4.28125" style="2" customWidth="1"/>
    <col min="17" max="17" width="6.57421875" style="34" customWidth="1"/>
    <col min="18" max="18" width="5.140625" style="19" customWidth="1"/>
    <col min="19" max="19" width="6.140625" style="19" customWidth="1"/>
    <col min="20" max="20" width="5.140625" style="19" customWidth="1"/>
    <col min="21" max="21" width="6.00390625" style="44" customWidth="1"/>
    <col min="22" max="22" width="6.140625" style="27" customWidth="1"/>
    <col min="23" max="23" width="6.28125" style="27" customWidth="1"/>
    <col min="24" max="24" width="5.421875" style="27" customWidth="1"/>
    <col min="25" max="25" width="3.57421875" style="23" customWidth="1"/>
    <col min="26" max="26" width="2.7109375" style="38" customWidth="1"/>
    <col min="27" max="27" width="2.8515625" style="38" customWidth="1"/>
    <col min="28" max="28" width="5.00390625" style="38" customWidth="1"/>
    <col min="29" max="29" width="2.8515625" style="38" customWidth="1"/>
    <col min="30" max="31" width="4.8515625" style="38" customWidth="1"/>
    <col min="32" max="32" width="4.7109375" style="19" customWidth="1"/>
    <col min="33" max="33" width="4.00390625" style="19" customWidth="1"/>
    <col min="34" max="34" width="4.7109375" style="19" customWidth="1"/>
    <col min="35" max="35" width="5.00390625" style="19" customWidth="1"/>
    <col min="36" max="36" width="2.7109375" style="19" customWidth="1"/>
    <col min="37" max="37" width="4.421875" style="19" customWidth="1"/>
    <col min="38" max="38" width="6.140625" style="19" customWidth="1"/>
    <col min="39" max="39" width="4.57421875" style="0" customWidth="1"/>
    <col min="40" max="40" width="5.28125" style="0" customWidth="1"/>
    <col min="41" max="41" width="4.57421875" style="0" customWidth="1"/>
    <col min="42" max="42" width="4.7109375" style="0" customWidth="1"/>
    <col min="43" max="43" width="5.8515625" style="0" customWidth="1"/>
    <col min="44" max="44" width="6.28125" style="0" customWidth="1"/>
    <col min="45" max="45" width="4.28125" style="0" customWidth="1"/>
    <col min="46" max="46" width="6.57421875" style="0" customWidth="1"/>
    <col min="47" max="47" width="3.7109375" style="19" customWidth="1"/>
    <col min="48" max="48" width="5.140625" style="0" customWidth="1"/>
    <col min="49" max="49" width="3.57421875" style="0" customWidth="1"/>
    <col min="50" max="50" width="8.7109375" style="0" customWidth="1"/>
    <col min="51" max="53" width="9.140625" style="0" customWidth="1"/>
  </cols>
  <sheetData>
    <row r="1" spans="1:50" ht="11.25" customHeight="1">
      <c r="A1" s="97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</row>
    <row r="2" spans="1:50" ht="16.5" customHeight="1">
      <c r="A2" s="67" t="s">
        <v>0</v>
      </c>
      <c r="B2" s="64" t="s">
        <v>1</v>
      </c>
      <c r="C2" s="67" t="s">
        <v>2</v>
      </c>
      <c r="D2" s="50" t="s">
        <v>26</v>
      </c>
      <c r="E2" s="79" t="s">
        <v>3</v>
      </c>
      <c r="F2" s="80"/>
      <c r="G2" s="80"/>
      <c r="H2" s="81"/>
      <c r="I2" s="79" t="s">
        <v>4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58" t="s">
        <v>69</v>
      </c>
      <c r="X2" s="94" t="s">
        <v>70</v>
      </c>
      <c r="Y2" s="74" t="s">
        <v>72</v>
      </c>
      <c r="Z2" s="72" t="s">
        <v>5</v>
      </c>
      <c r="AA2" s="73"/>
      <c r="AB2" s="88" t="s">
        <v>6</v>
      </c>
      <c r="AC2" s="89"/>
      <c r="AD2" s="53" t="s">
        <v>7</v>
      </c>
      <c r="AE2" s="84" t="s">
        <v>29</v>
      </c>
      <c r="AF2" s="85"/>
      <c r="AG2" s="85"/>
      <c r="AH2" s="86"/>
      <c r="AI2" s="84" t="s">
        <v>43</v>
      </c>
      <c r="AJ2" s="85"/>
      <c r="AK2" s="86"/>
      <c r="AL2" s="56" t="s">
        <v>73</v>
      </c>
      <c r="AM2" s="84" t="s">
        <v>47</v>
      </c>
      <c r="AN2" s="85"/>
      <c r="AO2" s="85"/>
      <c r="AP2" s="85"/>
      <c r="AQ2" s="85"/>
      <c r="AR2" s="85"/>
      <c r="AS2" s="85"/>
      <c r="AT2" s="86"/>
      <c r="AU2" s="63" t="s">
        <v>64</v>
      </c>
      <c r="AV2" s="61" t="s">
        <v>65</v>
      </c>
      <c r="AW2" s="61" t="s">
        <v>66</v>
      </c>
      <c r="AX2" s="61" t="s">
        <v>67</v>
      </c>
    </row>
    <row r="3" spans="1:50" ht="16.5" customHeight="1">
      <c r="A3" s="68"/>
      <c r="B3" s="66"/>
      <c r="C3" s="68"/>
      <c r="D3" s="51"/>
      <c r="E3" s="64" t="s">
        <v>8</v>
      </c>
      <c r="F3" s="64" t="s">
        <v>9</v>
      </c>
      <c r="G3" s="64" t="s">
        <v>10</v>
      </c>
      <c r="H3" s="64" t="s">
        <v>11</v>
      </c>
      <c r="I3" s="63" t="s">
        <v>12</v>
      </c>
      <c r="J3" s="64" t="s">
        <v>13</v>
      </c>
      <c r="K3" s="64" t="s">
        <v>11</v>
      </c>
      <c r="L3" s="93" t="s">
        <v>71</v>
      </c>
      <c r="M3" s="93"/>
      <c r="N3" s="93"/>
      <c r="O3" s="93"/>
      <c r="P3" s="93"/>
      <c r="Q3" s="56" t="s">
        <v>20</v>
      </c>
      <c r="R3" s="90" t="s">
        <v>15</v>
      </c>
      <c r="S3" s="32"/>
      <c r="T3" s="56" t="s">
        <v>74</v>
      </c>
      <c r="U3" s="70" t="s">
        <v>77</v>
      </c>
      <c r="V3" s="91" t="s">
        <v>76</v>
      </c>
      <c r="W3" s="59"/>
      <c r="X3" s="95"/>
      <c r="Y3" s="75"/>
      <c r="Z3" s="77" t="s">
        <v>16</v>
      </c>
      <c r="AA3" s="77" t="s">
        <v>17</v>
      </c>
      <c r="AB3" s="77" t="s">
        <v>18</v>
      </c>
      <c r="AC3" s="77" t="s">
        <v>19</v>
      </c>
      <c r="AD3" s="54"/>
      <c r="AE3" s="82" t="s">
        <v>30</v>
      </c>
      <c r="AF3" s="82" t="s">
        <v>31</v>
      </c>
      <c r="AG3" s="82" t="s">
        <v>32</v>
      </c>
      <c r="AH3" s="82" t="s">
        <v>33</v>
      </c>
      <c r="AI3" s="82" t="s">
        <v>44</v>
      </c>
      <c r="AJ3" s="82" t="s">
        <v>45</v>
      </c>
      <c r="AK3" s="82" t="s">
        <v>46</v>
      </c>
      <c r="AL3" s="87"/>
      <c r="AM3" s="72" t="s">
        <v>48</v>
      </c>
      <c r="AN3" s="73"/>
      <c r="AO3" s="82" t="s">
        <v>49</v>
      </c>
      <c r="AP3" s="56" t="s">
        <v>50</v>
      </c>
      <c r="AQ3" s="82" t="s">
        <v>51</v>
      </c>
      <c r="AR3" s="72" t="s">
        <v>52</v>
      </c>
      <c r="AS3" s="73"/>
      <c r="AT3" s="82" t="s">
        <v>53</v>
      </c>
      <c r="AU3" s="63"/>
      <c r="AV3" s="61"/>
      <c r="AW3" s="61"/>
      <c r="AX3" s="61"/>
    </row>
    <row r="4" spans="1:50" ht="73.5" customHeight="1">
      <c r="A4" s="69"/>
      <c r="B4" s="65"/>
      <c r="C4" s="69"/>
      <c r="D4" s="52"/>
      <c r="E4" s="65"/>
      <c r="F4" s="65"/>
      <c r="G4" s="65"/>
      <c r="H4" s="65"/>
      <c r="I4" s="63"/>
      <c r="J4" s="65"/>
      <c r="K4" s="65"/>
      <c r="L4" s="29" t="s">
        <v>24</v>
      </c>
      <c r="M4" s="7" t="s">
        <v>25</v>
      </c>
      <c r="N4" s="11" t="s">
        <v>68</v>
      </c>
      <c r="O4" s="10" t="s">
        <v>28</v>
      </c>
      <c r="P4" s="10" t="s">
        <v>27</v>
      </c>
      <c r="Q4" s="57"/>
      <c r="R4" s="90"/>
      <c r="S4" s="33" t="s">
        <v>75</v>
      </c>
      <c r="T4" s="57"/>
      <c r="U4" s="71"/>
      <c r="V4" s="92"/>
      <c r="W4" s="60"/>
      <c r="X4" s="96"/>
      <c r="Y4" s="76"/>
      <c r="Z4" s="78"/>
      <c r="AA4" s="78"/>
      <c r="AB4" s="78"/>
      <c r="AC4" s="78"/>
      <c r="AD4" s="55"/>
      <c r="AE4" s="83"/>
      <c r="AF4" s="83"/>
      <c r="AG4" s="83"/>
      <c r="AH4" s="83"/>
      <c r="AI4" s="83"/>
      <c r="AJ4" s="83"/>
      <c r="AK4" s="83"/>
      <c r="AL4" s="57"/>
      <c r="AM4" s="12" t="s">
        <v>54</v>
      </c>
      <c r="AN4" s="40" t="s">
        <v>78</v>
      </c>
      <c r="AO4" s="83"/>
      <c r="AP4" s="57"/>
      <c r="AQ4" s="83"/>
      <c r="AR4" s="12" t="s">
        <v>55</v>
      </c>
      <c r="AS4" s="12" t="s">
        <v>56</v>
      </c>
      <c r="AT4" s="83"/>
      <c r="AU4" s="63"/>
      <c r="AV4" s="62"/>
      <c r="AW4" s="62"/>
      <c r="AX4" s="62"/>
    </row>
    <row r="5" spans="1:50" ht="11.25" customHeight="1">
      <c r="A5" s="13">
        <v>1</v>
      </c>
      <c r="B5" s="9">
        <v>2</v>
      </c>
      <c r="C5" s="13">
        <v>3</v>
      </c>
      <c r="D5" s="14">
        <v>4</v>
      </c>
      <c r="E5" s="9">
        <v>5</v>
      </c>
      <c r="F5" s="9">
        <v>6</v>
      </c>
      <c r="G5" s="9">
        <v>7</v>
      </c>
      <c r="H5" s="9">
        <v>8</v>
      </c>
      <c r="I5" s="28">
        <v>9</v>
      </c>
      <c r="J5" s="9">
        <v>10</v>
      </c>
      <c r="K5" s="9">
        <v>11</v>
      </c>
      <c r="L5" s="16">
        <v>12</v>
      </c>
      <c r="M5" s="14">
        <v>13</v>
      </c>
      <c r="N5" s="15">
        <v>14</v>
      </c>
      <c r="O5" s="14">
        <v>15</v>
      </c>
      <c r="P5" s="14">
        <v>16</v>
      </c>
      <c r="Q5" s="16">
        <v>17</v>
      </c>
      <c r="R5" s="16">
        <v>18</v>
      </c>
      <c r="S5" s="16">
        <v>19</v>
      </c>
      <c r="T5" s="16">
        <v>20</v>
      </c>
      <c r="U5" s="41">
        <v>21</v>
      </c>
      <c r="V5" s="35">
        <v>22</v>
      </c>
      <c r="W5" s="30">
        <v>23</v>
      </c>
      <c r="X5" s="30">
        <v>24</v>
      </c>
      <c r="Y5" s="17">
        <v>25</v>
      </c>
      <c r="Z5" s="30">
        <v>26</v>
      </c>
      <c r="AA5" s="30">
        <v>27</v>
      </c>
      <c r="AB5" s="30">
        <v>28</v>
      </c>
      <c r="AC5" s="36">
        <v>29</v>
      </c>
      <c r="AD5" s="36">
        <v>30</v>
      </c>
      <c r="AE5" s="8">
        <v>31</v>
      </c>
      <c r="AF5" s="8">
        <v>32</v>
      </c>
      <c r="AG5" s="8">
        <v>33</v>
      </c>
      <c r="AH5" s="8">
        <v>34</v>
      </c>
      <c r="AI5" s="8">
        <v>35</v>
      </c>
      <c r="AJ5" s="8">
        <v>36</v>
      </c>
      <c r="AK5" s="8">
        <v>37</v>
      </c>
      <c r="AL5" s="8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45</v>
      </c>
      <c r="AU5" s="8">
        <v>47</v>
      </c>
      <c r="AV5" s="17">
        <v>48</v>
      </c>
      <c r="AW5" s="39">
        <v>49</v>
      </c>
      <c r="AX5" s="6">
        <v>50</v>
      </c>
    </row>
    <row r="6" spans="1:50" ht="12.75">
      <c r="A6" s="3">
        <v>1</v>
      </c>
      <c r="B6" s="3" t="s">
        <v>34</v>
      </c>
      <c r="C6" s="3">
        <v>6</v>
      </c>
      <c r="D6" s="5">
        <v>1965</v>
      </c>
      <c r="E6" s="3">
        <v>2</v>
      </c>
      <c r="F6" s="3">
        <v>3</v>
      </c>
      <c r="G6" s="5">
        <v>12</v>
      </c>
      <c r="H6" s="3">
        <v>0</v>
      </c>
      <c r="I6" s="20">
        <v>69</v>
      </c>
      <c r="J6" s="3">
        <v>0</v>
      </c>
      <c r="K6" s="3">
        <v>0</v>
      </c>
      <c r="L6" s="26">
        <v>0</v>
      </c>
      <c r="M6" s="26">
        <v>0</v>
      </c>
      <c r="N6" s="5">
        <v>0</v>
      </c>
      <c r="O6" s="5">
        <v>0</v>
      </c>
      <c r="P6" s="5">
        <v>0</v>
      </c>
      <c r="Q6" s="20">
        <v>550.2</v>
      </c>
      <c r="R6" s="20">
        <v>0</v>
      </c>
      <c r="S6" s="20">
        <f>Q6:Q15+R6:R15</f>
        <v>550.2</v>
      </c>
      <c r="T6" s="20">
        <f>I6:I15+J6:J15+K6:K15</f>
        <v>69</v>
      </c>
      <c r="U6" s="42">
        <f>I6:I15+J6:J15+K6:K15+L6:L15+Q6:Q15+R6:R15</f>
        <v>619.2</v>
      </c>
      <c r="V6" s="20">
        <v>550.2</v>
      </c>
      <c r="W6" s="20">
        <v>3257</v>
      </c>
      <c r="X6" s="20">
        <v>5.4</v>
      </c>
      <c r="Y6" s="5">
        <v>38</v>
      </c>
      <c r="Z6" s="20" t="s">
        <v>16</v>
      </c>
      <c r="AA6" s="20" t="s">
        <v>22</v>
      </c>
      <c r="AB6" s="20" t="s">
        <v>18</v>
      </c>
      <c r="AC6" s="20" t="s">
        <v>22</v>
      </c>
      <c r="AD6" s="20" t="s">
        <v>21</v>
      </c>
      <c r="AE6" s="18"/>
      <c r="AF6" s="20">
        <v>608</v>
      </c>
      <c r="AG6" s="20"/>
      <c r="AH6" s="22"/>
      <c r="AI6" s="20" t="s">
        <v>60</v>
      </c>
      <c r="AJ6" s="20" t="s">
        <v>58</v>
      </c>
      <c r="AK6" s="20" t="s">
        <v>62</v>
      </c>
      <c r="AL6" s="20">
        <v>1538</v>
      </c>
      <c r="AM6" s="3"/>
      <c r="AN6" s="3">
        <v>0</v>
      </c>
      <c r="AO6" s="3">
        <v>90</v>
      </c>
      <c r="AP6" s="3">
        <v>0</v>
      </c>
      <c r="AQ6" s="3"/>
      <c r="AR6" s="3">
        <v>0</v>
      </c>
      <c r="AS6" s="3">
        <v>0</v>
      </c>
      <c r="AT6" s="3"/>
      <c r="AU6" s="20">
        <v>26</v>
      </c>
      <c r="AV6" s="3" t="s">
        <v>80</v>
      </c>
      <c r="AW6" s="3" t="s">
        <v>22</v>
      </c>
      <c r="AX6" s="3" t="s">
        <v>79</v>
      </c>
    </row>
    <row r="7" spans="1:50" ht="12.75">
      <c r="A7" s="3">
        <v>2</v>
      </c>
      <c r="B7" s="3" t="s">
        <v>35</v>
      </c>
      <c r="C7" s="3">
        <v>4</v>
      </c>
      <c r="D7" s="5">
        <v>1965</v>
      </c>
      <c r="E7" s="3">
        <v>2</v>
      </c>
      <c r="F7" s="3">
        <v>3</v>
      </c>
      <c r="G7" s="5">
        <v>12</v>
      </c>
      <c r="H7" s="3">
        <v>0</v>
      </c>
      <c r="I7" s="20">
        <v>69</v>
      </c>
      <c r="J7" s="3">
        <v>0</v>
      </c>
      <c r="K7" s="3">
        <v>0</v>
      </c>
      <c r="L7" s="26">
        <v>0</v>
      </c>
      <c r="M7" s="26">
        <v>0</v>
      </c>
      <c r="N7" s="5">
        <v>0</v>
      </c>
      <c r="O7" s="5">
        <v>0</v>
      </c>
      <c r="P7" s="5">
        <v>0</v>
      </c>
      <c r="Q7" s="20">
        <v>511.9</v>
      </c>
      <c r="R7" s="20">
        <v>0</v>
      </c>
      <c r="S7" s="20">
        <f aca="true" t="shared" si="0" ref="S7:S15">Q7:Q16+R7:R16</f>
        <v>511.9</v>
      </c>
      <c r="T7" s="20">
        <f aca="true" t="shared" si="1" ref="T7:T15">I7:I16+J7:J16+K7:K16</f>
        <v>69</v>
      </c>
      <c r="U7" s="42">
        <f aca="true" t="shared" si="2" ref="U7:U15">I7:I16+J7:J16+K7:K16+L7:L16+Q7:Q16+R7:R16</f>
        <v>580.9</v>
      </c>
      <c r="V7" s="20">
        <v>551.2</v>
      </c>
      <c r="W7" s="20">
        <v>3257</v>
      </c>
      <c r="X7" s="20">
        <v>5.4</v>
      </c>
      <c r="Y7" s="5">
        <v>38</v>
      </c>
      <c r="Z7" s="20" t="s">
        <v>16</v>
      </c>
      <c r="AA7" s="20" t="s">
        <v>22</v>
      </c>
      <c r="AB7" s="20" t="s">
        <v>18</v>
      </c>
      <c r="AC7" s="20" t="s">
        <v>22</v>
      </c>
      <c r="AD7" s="20" t="s">
        <v>21</v>
      </c>
      <c r="AE7" s="18"/>
      <c r="AF7" s="20">
        <v>608</v>
      </c>
      <c r="AG7" s="20"/>
      <c r="AH7" s="22"/>
      <c r="AI7" s="20" t="s">
        <v>60</v>
      </c>
      <c r="AJ7" s="20" t="s">
        <v>58</v>
      </c>
      <c r="AK7" s="20" t="s">
        <v>62</v>
      </c>
      <c r="AL7" s="20">
        <v>1615</v>
      </c>
      <c r="AM7" s="3"/>
      <c r="AN7" s="3">
        <v>0</v>
      </c>
      <c r="AO7" s="3">
        <v>90</v>
      </c>
      <c r="AP7" s="3">
        <v>0</v>
      </c>
      <c r="AQ7" s="3"/>
      <c r="AR7" s="3">
        <v>0</v>
      </c>
      <c r="AS7" s="3">
        <v>0</v>
      </c>
      <c r="AT7" s="3"/>
      <c r="AU7" s="20">
        <v>20</v>
      </c>
      <c r="AV7" s="3" t="s">
        <v>80</v>
      </c>
      <c r="AW7" s="3" t="s">
        <v>22</v>
      </c>
      <c r="AX7" s="3" t="s">
        <v>79</v>
      </c>
    </row>
    <row r="8" spans="1:50" ht="12.75">
      <c r="A8" s="3">
        <v>3</v>
      </c>
      <c r="B8" s="3" t="s">
        <v>36</v>
      </c>
      <c r="C8" s="3">
        <v>3</v>
      </c>
      <c r="D8" s="5">
        <v>1965</v>
      </c>
      <c r="E8" s="3">
        <v>2</v>
      </c>
      <c r="F8" s="3">
        <v>3</v>
      </c>
      <c r="G8" s="5">
        <v>12</v>
      </c>
      <c r="H8" s="3">
        <v>0</v>
      </c>
      <c r="I8" s="20">
        <v>69</v>
      </c>
      <c r="J8" s="3">
        <v>0</v>
      </c>
      <c r="K8" s="3">
        <v>0</v>
      </c>
      <c r="L8" s="26">
        <v>434.3</v>
      </c>
      <c r="M8" s="26">
        <v>434.3</v>
      </c>
      <c r="N8" s="5">
        <v>0</v>
      </c>
      <c r="O8" s="5">
        <v>0</v>
      </c>
      <c r="P8" s="5">
        <v>0</v>
      </c>
      <c r="Q8" s="20">
        <v>543.16</v>
      </c>
      <c r="R8" s="20">
        <v>0</v>
      </c>
      <c r="S8" s="20">
        <f t="shared" si="0"/>
        <v>543.16</v>
      </c>
      <c r="T8" s="20">
        <f t="shared" si="1"/>
        <v>69</v>
      </c>
      <c r="U8" s="42">
        <f t="shared" si="2"/>
        <v>1046.46</v>
      </c>
      <c r="V8" s="20">
        <v>543.16</v>
      </c>
      <c r="W8" s="20">
        <v>3250</v>
      </c>
      <c r="X8" s="20">
        <v>6</v>
      </c>
      <c r="Y8" s="5">
        <v>38</v>
      </c>
      <c r="Z8" s="20" t="s">
        <v>16</v>
      </c>
      <c r="AA8" s="20" t="s">
        <v>22</v>
      </c>
      <c r="AB8" s="20" t="s">
        <v>18</v>
      </c>
      <c r="AC8" s="20" t="s">
        <v>22</v>
      </c>
      <c r="AD8" s="20" t="s">
        <v>21</v>
      </c>
      <c r="AE8" s="18"/>
      <c r="AF8" s="20"/>
      <c r="AG8" s="20"/>
      <c r="AH8" s="20">
        <v>608</v>
      </c>
      <c r="AI8" s="20" t="s">
        <v>57</v>
      </c>
      <c r="AJ8" s="20" t="s">
        <v>58</v>
      </c>
      <c r="AK8" s="20" t="s">
        <v>63</v>
      </c>
      <c r="AL8" s="20">
        <v>1813</v>
      </c>
      <c r="AM8" s="3"/>
      <c r="AN8" s="3">
        <v>0</v>
      </c>
      <c r="AO8" s="3">
        <v>90</v>
      </c>
      <c r="AP8" s="3">
        <v>0</v>
      </c>
      <c r="AQ8" s="3"/>
      <c r="AR8" s="3">
        <v>0</v>
      </c>
      <c r="AS8" s="3">
        <v>0</v>
      </c>
      <c r="AT8" s="3"/>
      <c r="AU8" s="20">
        <v>16</v>
      </c>
      <c r="AV8" s="3" t="s">
        <v>14</v>
      </c>
      <c r="AW8" s="3" t="s">
        <v>22</v>
      </c>
      <c r="AX8" s="3" t="s">
        <v>79</v>
      </c>
    </row>
    <row r="9" spans="1:50" ht="12.75">
      <c r="A9" s="3">
        <v>4</v>
      </c>
      <c r="B9" s="3" t="s">
        <v>37</v>
      </c>
      <c r="C9" s="3">
        <v>8</v>
      </c>
      <c r="D9" s="5">
        <v>1986</v>
      </c>
      <c r="E9" s="3">
        <v>2</v>
      </c>
      <c r="F9" s="3">
        <v>5</v>
      </c>
      <c r="G9" s="5">
        <v>12</v>
      </c>
      <c r="H9" s="3">
        <v>0</v>
      </c>
      <c r="I9" s="20">
        <v>50</v>
      </c>
      <c r="J9" s="3">
        <v>0</v>
      </c>
      <c r="K9" s="3">
        <v>0</v>
      </c>
      <c r="L9" s="26">
        <v>0</v>
      </c>
      <c r="M9" s="26">
        <v>0</v>
      </c>
      <c r="N9" s="5">
        <v>0</v>
      </c>
      <c r="O9" s="5">
        <v>0</v>
      </c>
      <c r="P9" s="5">
        <v>0</v>
      </c>
      <c r="Q9" s="20">
        <v>535.1</v>
      </c>
      <c r="R9" s="20">
        <v>0</v>
      </c>
      <c r="S9" s="20">
        <f t="shared" si="0"/>
        <v>535.1</v>
      </c>
      <c r="T9" s="20">
        <f t="shared" si="1"/>
        <v>50</v>
      </c>
      <c r="U9" s="42">
        <f t="shared" si="2"/>
        <v>585.1</v>
      </c>
      <c r="V9" s="20">
        <v>568.7</v>
      </c>
      <c r="W9" s="20">
        <v>2730</v>
      </c>
      <c r="X9" s="20">
        <v>6</v>
      </c>
      <c r="Y9" s="5">
        <v>29</v>
      </c>
      <c r="Z9" s="20" t="s">
        <v>16</v>
      </c>
      <c r="AA9" s="20" t="s">
        <v>17</v>
      </c>
      <c r="AB9" s="20" t="s">
        <v>18</v>
      </c>
      <c r="AC9" s="20" t="s">
        <v>22</v>
      </c>
      <c r="AD9" s="20" t="s">
        <v>21</v>
      </c>
      <c r="AE9" s="18"/>
      <c r="AF9" s="20"/>
      <c r="AG9" s="20"/>
      <c r="AH9" s="20">
        <v>650</v>
      </c>
      <c r="AI9" s="20" t="s">
        <v>60</v>
      </c>
      <c r="AJ9" s="20" t="s">
        <v>58</v>
      </c>
      <c r="AK9" s="20" t="s">
        <v>63</v>
      </c>
      <c r="AL9" s="20">
        <v>5374</v>
      </c>
      <c r="AM9" s="3"/>
      <c r="AN9" s="3">
        <v>0</v>
      </c>
      <c r="AO9" s="3">
        <v>93</v>
      </c>
      <c r="AP9" s="3">
        <v>0</v>
      </c>
      <c r="AQ9" s="3"/>
      <c r="AR9" s="3">
        <v>0</v>
      </c>
      <c r="AS9" s="3">
        <v>0</v>
      </c>
      <c r="AT9" s="3"/>
      <c r="AU9" s="20">
        <v>22</v>
      </c>
      <c r="AV9" s="3" t="s">
        <v>80</v>
      </c>
      <c r="AW9" s="3" t="s">
        <v>22</v>
      </c>
      <c r="AX9" s="3" t="s">
        <v>79</v>
      </c>
    </row>
    <row r="10" spans="1:50" ht="12.75">
      <c r="A10" s="3">
        <v>5</v>
      </c>
      <c r="B10" s="3" t="s">
        <v>38</v>
      </c>
      <c r="C10" s="3" t="s">
        <v>39</v>
      </c>
      <c r="D10" s="5">
        <v>1993</v>
      </c>
      <c r="E10" s="3">
        <v>4</v>
      </c>
      <c r="F10" s="3">
        <v>3</v>
      </c>
      <c r="G10" s="5">
        <v>60</v>
      </c>
      <c r="H10" s="3">
        <v>0</v>
      </c>
      <c r="I10" s="20">
        <v>168</v>
      </c>
      <c r="J10" s="3">
        <v>0</v>
      </c>
      <c r="K10" s="3">
        <v>0</v>
      </c>
      <c r="L10" s="26">
        <v>724.7</v>
      </c>
      <c r="M10" s="26">
        <v>724.7</v>
      </c>
      <c r="N10" s="5">
        <v>0</v>
      </c>
      <c r="O10" s="5">
        <v>0</v>
      </c>
      <c r="P10" s="5">
        <v>0</v>
      </c>
      <c r="Q10" s="20">
        <v>1968</v>
      </c>
      <c r="R10" s="20">
        <v>51.5</v>
      </c>
      <c r="S10" s="20">
        <f t="shared" si="0"/>
        <v>2019.5</v>
      </c>
      <c r="T10" s="20">
        <f t="shared" si="1"/>
        <v>168</v>
      </c>
      <c r="U10" s="42">
        <f t="shared" si="2"/>
        <v>2912.2</v>
      </c>
      <c r="V10" s="20">
        <v>2038.2</v>
      </c>
      <c r="W10" s="20">
        <v>9711</v>
      </c>
      <c r="X10" s="20">
        <v>10.8</v>
      </c>
      <c r="Y10" s="5">
        <v>26</v>
      </c>
      <c r="Z10" s="20" t="s">
        <v>16</v>
      </c>
      <c r="AA10" s="20" t="s">
        <v>22</v>
      </c>
      <c r="AB10" s="20" t="s">
        <v>18</v>
      </c>
      <c r="AC10" s="20" t="s">
        <v>22</v>
      </c>
      <c r="AD10" s="20" t="s">
        <v>21</v>
      </c>
      <c r="AE10" s="18"/>
      <c r="AF10" s="20"/>
      <c r="AG10" s="20"/>
      <c r="AH10" s="20">
        <v>1015</v>
      </c>
      <c r="AI10" s="20" t="s">
        <v>60</v>
      </c>
      <c r="AJ10" s="20" t="s">
        <v>58</v>
      </c>
      <c r="AK10" s="20" t="s">
        <v>61</v>
      </c>
      <c r="AL10" s="20">
        <v>2357</v>
      </c>
      <c r="AM10" s="3"/>
      <c r="AN10" s="3">
        <v>0</v>
      </c>
      <c r="AO10" s="3">
        <v>130</v>
      </c>
      <c r="AP10" s="3">
        <v>0</v>
      </c>
      <c r="AQ10" s="3"/>
      <c r="AR10" s="3">
        <v>0</v>
      </c>
      <c r="AS10" s="3">
        <v>0</v>
      </c>
      <c r="AT10" s="3"/>
      <c r="AU10" s="20">
        <v>92</v>
      </c>
      <c r="AV10" s="3" t="s">
        <v>14</v>
      </c>
      <c r="AW10" s="3" t="s">
        <v>22</v>
      </c>
      <c r="AX10" s="3" t="s">
        <v>79</v>
      </c>
    </row>
    <row r="11" spans="1:59" s="19" customFormat="1" ht="12.75">
      <c r="A11" s="20">
        <v>6</v>
      </c>
      <c r="B11" s="20" t="s">
        <v>38</v>
      </c>
      <c r="C11" s="20" t="s">
        <v>40</v>
      </c>
      <c r="D11" s="20">
        <v>1963</v>
      </c>
      <c r="E11" s="20">
        <v>4</v>
      </c>
      <c r="F11" s="20">
        <v>3</v>
      </c>
      <c r="G11" s="20">
        <v>60</v>
      </c>
      <c r="H11" s="20">
        <v>0</v>
      </c>
      <c r="I11" s="20">
        <v>169.4</v>
      </c>
      <c r="J11" s="20">
        <v>0</v>
      </c>
      <c r="K11" s="20">
        <v>0</v>
      </c>
      <c r="L11" s="26">
        <v>724.7</v>
      </c>
      <c r="M11" s="26">
        <v>724.7</v>
      </c>
      <c r="N11" s="5">
        <v>0</v>
      </c>
      <c r="O11" s="5">
        <v>0</v>
      </c>
      <c r="P11" s="5">
        <v>0</v>
      </c>
      <c r="Q11" s="20">
        <v>2014</v>
      </c>
      <c r="R11" s="20">
        <v>0</v>
      </c>
      <c r="S11" s="20">
        <f t="shared" si="0"/>
        <v>2014</v>
      </c>
      <c r="T11" s="20">
        <f t="shared" si="1"/>
        <v>169.4</v>
      </c>
      <c r="U11" s="42">
        <f t="shared" si="2"/>
        <v>2908.1</v>
      </c>
      <c r="V11" s="20">
        <v>2052.8</v>
      </c>
      <c r="W11" s="20">
        <v>9711</v>
      </c>
      <c r="X11" s="20">
        <v>10.8</v>
      </c>
      <c r="Y11" s="20">
        <v>40</v>
      </c>
      <c r="Z11" s="20" t="s">
        <v>16</v>
      </c>
      <c r="AA11" s="20" t="s">
        <v>22</v>
      </c>
      <c r="AB11" s="20" t="s">
        <v>18</v>
      </c>
      <c r="AC11" s="20" t="s">
        <v>22</v>
      </c>
      <c r="AD11" s="20" t="s">
        <v>21</v>
      </c>
      <c r="AE11" s="18"/>
      <c r="AF11" s="20"/>
      <c r="AG11" s="20"/>
      <c r="AH11" s="20">
        <v>1015</v>
      </c>
      <c r="AI11" s="20" t="s">
        <v>60</v>
      </c>
      <c r="AJ11" s="20" t="s">
        <v>58</v>
      </c>
      <c r="AK11" s="20" t="s">
        <v>61</v>
      </c>
      <c r="AL11" s="20">
        <v>1843</v>
      </c>
      <c r="AM11" s="20"/>
      <c r="AN11" s="3">
        <v>0</v>
      </c>
      <c r="AO11" s="20">
        <v>130</v>
      </c>
      <c r="AP11" s="3">
        <v>0</v>
      </c>
      <c r="AQ11" s="20"/>
      <c r="AR11" s="3">
        <v>0</v>
      </c>
      <c r="AS11" s="3">
        <v>0</v>
      </c>
      <c r="AT11" s="20"/>
      <c r="AU11" s="20">
        <v>90</v>
      </c>
      <c r="AV11" s="3" t="s">
        <v>14</v>
      </c>
      <c r="AW11" s="3" t="s">
        <v>22</v>
      </c>
      <c r="AX11" s="3" t="s">
        <v>79</v>
      </c>
      <c r="AY11"/>
      <c r="AZ11"/>
      <c r="BA11"/>
      <c r="BB11"/>
      <c r="BC11"/>
      <c r="BD11"/>
      <c r="BE11"/>
      <c r="BF11"/>
      <c r="BG11"/>
    </row>
    <row r="12" spans="1:59" ht="12.75">
      <c r="A12" s="3">
        <v>7</v>
      </c>
      <c r="B12" s="3" t="s">
        <v>38</v>
      </c>
      <c r="C12" s="3">
        <v>118</v>
      </c>
      <c r="D12" s="5">
        <v>1976</v>
      </c>
      <c r="E12" s="3">
        <v>5</v>
      </c>
      <c r="F12" s="3">
        <v>8</v>
      </c>
      <c r="G12" s="5">
        <v>118</v>
      </c>
      <c r="H12" s="3">
        <v>0</v>
      </c>
      <c r="I12" s="20">
        <v>350.7</v>
      </c>
      <c r="J12" s="3">
        <v>0</v>
      </c>
      <c r="K12" s="3">
        <v>0</v>
      </c>
      <c r="L12" s="26">
        <v>1460.4</v>
      </c>
      <c r="M12" s="26">
        <v>1460.4</v>
      </c>
      <c r="N12" s="5">
        <v>0</v>
      </c>
      <c r="O12" s="5">
        <v>0</v>
      </c>
      <c r="P12" s="5">
        <v>0</v>
      </c>
      <c r="Q12" s="20">
        <v>5789.09</v>
      </c>
      <c r="R12" s="20">
        <v>0</v>
      </c>
      <c r="S12" s="20">
        <f t="shared" si="0"/>
        <v>5789.09</v>
      </c>
      <c r="T12" s="20">
        <f t="shared" si="1"/>
        <v>350.7</v>
      </c>
      <c r="U12" s="42">
        <f t="shared" si="2"/>
        <v>7600.1900000000005</v>
      </c>
      <c r="V12" s="20">
        <v>5790</v>
      </c>
      <c r="W12" s="20">
        <v>25703</v>
      </c>
      <c r="X12" s="20">
        <v>15.1</v>
      </c>
      <c r="Y12" s="5">
        <v>35</v>
      </c>
      <c r="Z12" s="20" t="s">
        <v>16</v>
      </c>
      <c r="AA12" s="20" t="s">
        <v>22</v>
      </c>
      <c r="AB12" s="20" t="s">
        <v>18</v>
      </c>
      <c r="AC12" s="20" t="s">
        <v>22</v>
      </c>
      <c r="AD12" s="20" t="s">
        <v>21</v>
      </c>
      <c r="AE12" s="37"/>
      <c r="AF12" s="20"/>
      <c r="AG12" s="20"/>
      <c r="AH12" s="20">
        <v>2015</v>
      </c>
      <c r="AI12" s="20" t="s">
        <v>57</v>
      </c>
      <c r="AJ12" s="20" t="s">
        <v>58</v>
      </c>
      <c r="AK12" s="20" t="s">
        <v>61</v>
      </c>
      <c r="AL12" s="20">
        <v>5177</v>
      </c>
      <c r="AM12" s="3"/>
      <c r="AN12" s="3">
        <v>0</v>
      </c>
      <c r="AO12" s="3">
        <v>280</v>
      </c>
      <c r="AP12" s="3">
        <v>0</v>
      </c>
      <c r="AQ12" s="3"/>
      <c r="AR12" s="3">
        <v>0</v>
      </c>
      <c r="AS12" s="3">
        <v>0</v>
      </c>
      <c r="AT12" s="3"/>
      <c r="AU12" s="20">
        <v>257</v>
      </c>
      <c r="AV12" s="3" t="s">
        <v>14</v>
      </c>
      <c r="AW12" s="3" t="s">
        <v>22</v>
      </c>
      <c r="AX12" s="3" t="s">
        <v>79</v>
      </c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0" ht="12.75">
      <c r="A13" s="3">
        <v>8</v>
      </c>
      <c r="B13" s="3" t="s">
        <v>38</v>
      </c>
      <c r="C13" s="3" t="s">
        <v>41</v>
      </c>
      <c r="D13" s="5">
        <v>1985</v>
      </c>
      <c r="E13" s="3">
        <v>5</v>
      </c>
      <c r="F13" s="3">
        <v>2</v>
      </c>
      <c r="G13" s="5">
        <v>40</v>
      </c>
      <c r="H13" s="3">
        <v>0</v>
      </c>
      <c r="I13" s="20">
        <v>372</v>
      </c>
      <c r="J13" s="3">
        <v>0</v>
      </c>
      <c r="K13" s="3">
        <v>0</v>
      </c>
      <c r="L13" s="26">
        <v>414</v>
      </c>
      <c r="M13" s="26">
        <v>414</v>
      </c>
      <c r="N13" s="5">
        <v>0</v>
      </c>
      <c r="O13" s="5">
        <v>0</v>
      </c>
      <c r="P13" s="5">
        <v>0</v>
      </c>
      <c r="Q13" s="20">
        <v>1867.57</v>
      </c>
      <c r="R13" s="20">
        <v>0</v>
      </c>
      <c r="S13" s="20">
        <f t="shared" si="0"/>
        <v>1867.57</v>
      </c>
      <c r="T13" s="20">
        <f t="shared" si="1"/>
        <v>372</v>
      </c>
      <c r="U13" s="42">
        <f t="shared" si="2"/>
        <v>2653.5699999999997</v>
      </c>
      <c r="V13" s="20">
        <v>2057</v>
      </c>
      <c r="W13" s="20">
        <v>9436</v>
      </c>
      <c r="X13" s="20">
        <v>13.44</v>
      </c>
      <c r="Y13" s="5">
        <v>29</v>
      </c>
      <c r="Z13" s="20" t="s">
        <v>16</v>
      </c>
      <c r="AA13" s="20" t="s">
        <v>17</v>
      </c>
      <c r="AB13" s="20" t="s">
        <v>18</v>
      </c>
      <c r="AC13" s="20" t="s">
        <v>22</v>
      </c>
      <c r="AD13" s="20" t="s">
        <v>21</v>
      </c>
      <c r="AE13" s="20">
        <v>688</v>
      </c>
      <c r="AF13" s="20"/>
      <c r="AG13" s="20"/>
      <c r="AH13" s="20"/>
      <c r="AI13" s="20" t="s">
        <v>57</v>
      </c>
      <c r="AJ13" s="20" t="s">
        <v>58</v>
      </c>
      <c r="AK13" s="20" t="s">
        <v>59</v>
      </c>
      <c r="AL13" s="20">
        <v>2540</v>
      </c>
      <c r="AM13" s="3">
        <v>150</v>
      </c>
      <c r="AN13" s="3">
        <v>0</v>
      </c>
      <c r="AO13" s="3">
        <v>76</v>
      </c>
      <c r="AP13" s="3">
        <v>0</v>
      </c>
      <c r="AQ13" s="3">
        <v>1768</v>
      </c>
      <c r="AR13" s="3">
        <v>0</v>
      </c>
      <c r="AS13" s="3">
        <v>0</v>
      </c>
      <c r="AT13" s="3">
        <v>1918</v>
      </c>
      <c r="AU13" s="20">
        <v>101</v>
      </c>
      <c r="AV13" s="3" t="s">
        <v>14</v>
      </c>
      <c r="AW13" s="3" t="s">
        <v>22</v>
      </c>
      <c r="AX13" s="3" t="s">
        <v>79</v>
      </c>
    </row>
    <row r="14" spans="1:50" ht="12.75">
      <c r="A14" s="3">
        <v>9</v>
      </c>
      <c r="B14" s="3" t="s">
        <v>38</v>
      </c>
      <c r="C14" s="3" t="s">
        <v>42</v>
      </c>
      <c r="D14" s="5">
        <v>1987</v>
      </c>
      <c r="E14" s="3">
        <v>5</v>
      </c>
      <c r="F14" s="3">
        <v>2</v>
      </c>
      <c r="G14" s="5">
        <v>40</v>
      </c>
      <c r="H14" s="3">
        <v>0</v>
      </c>
      <c r="I14" s="20">
        <v>372.4</v>
      </c>
      <c r="J14" s="3">
        <v>0</v>
      </c>
      <c r="K14" s="3">
        <v>0</v>
      </c>
      <c r="L14" s="26">
        <v>597.6</v>
      </c>
      <c r="M14" s="26">
        <v>597.6</v>
      </c>
      <c r="N14" s="5">
        <v>0</v>
      </c>
      <c r="O14" s="5">
        <v>0</v>
      </c>
      <c r="P14" s="5">
        <v>0</v>
      </c>
      <c r="Q14" s="20">
        <v>2429</v>
      </c>
      <c r="R14" s="20">
        <v>0</v>
      </c>
      <c r="S14" s="20">
        <f t="shared" si="0"/>
        <v>2429</v>
      </c>
      <c r="T14" s="20">
        <f t="shared" si="1"/>
        <v>372.4</v>
      </c>
      <c r="U14" s="42">
        <f t="shared" si="2"/>
        <v>3399</v>
      </c>
      <c r="V14" s="20">
        <v>2057</v>
      </c>
      <c r="W14" s="20">
        <v>9436</v>
      </c>
      <c r="X14" s="20">
        <v>13.44</v>
      </c>
      <c r="Y14" s="5">
        <v>29</v>
      </c>
      <c r="Z14" s="20" t="s">
        <v>16</v>
      </c>
      <c r="AA14" s="20" t="s">
        <v>17</v>
      </c>
      <c r="AB14" s="20" t="s">
        <v>18</v>
      </c>
      <c r="AC14" s="20" t="s">
        <v>22</v>
      </c>
      <c r="AD14" s="20" t="s">
        <v>21</v>
      </c>
      <c r="AE14" s="20">
        <v>688</v>
      </c>
      <c r="AF14" s="20"/>
      <c r="AG14" s="20"/>
      <c r="AH14" s="20"/>
      <c r="AI14" s="20" t="s">
        <v>57</v>
      </c>
      <c r="AJ14" s="20" t="s">
        <v>58</v>
      </c>
      <c r="AK14" s="20" t="s">
        <v>59</v>
      </c>
      <c r="AL14" s="20">
        <v>2591</v>
      </c>
      <c r="AM14" s="3">
        <v>150</v>
      </c>
      <c r="AN14" s="3">
        <v>0</v>
      </c>
      <c r="AO14" s="3">
        <v>76</v>
      </c>
      <c r="AP14" s="3">
        <v>0</v>
      </c>
      <c r="AQ14" s="3">
        <v>1788</v>
      </c>
      <c r="AR14" s="3">
        <v>0</v>
      </c>
      <c r="AS14" s="3">
        <v>0</v>
      </c>
      <c r="AT14" s="3">
        <v>1918</v>
      </c>
      <c r="AU14" s="20">
        <v>96</v>
      </c>
      <c r="AV14" s="3" t="s">
        <v>14</v>
      </c>
      <c r="AW14" s="3" t="s">
        <v>22</v>
      </c>
      <c r="AX14" s="3" t="s">
        <v>79</v>
      </c>
    </row>
    <row r="15" spans="1:50" ht="12.75">
      <c r="A15" s="3">
        <v>10</v>
      </c>
      <c r="B15" s="3" t="s">
        <v>38</v>
      </c>
      <c r="C15" s="24">
        <v>60</v>
      </c>
      <c r="D15" s="5"/>
      <c r="E15" s="3">
        <v>5</v>
      </c>
      <c r="F15" s="3">
        <v>3</v>
      </c>
      <c r="G15" s="5">
        <v>60</v>
      </c>
      <c r="H15" s="3">
        <v>0</v>
      </c>
      <c r="I15" s="20">
        <v>558.6</v>
      </c>
      <c r="J15" s="3">
        <v>0</v>
      </c>
      <c r="K15" s="3">
        <v>0</v>
      </c>
      <c r="L15" s="26">
        <v>720</v>
      </c>
      <c r="M15" s="5">
        <v>720</v>
      </c>
      <c r="N15" s="5">
        <v>0</v>
      </c>
      <c r="O15" s="5">
        <v>0</v>
      </c>
      <c r="P15" s="5">
        <v>0</v>
      </c>
      <c r="Q15" s="20">
        <v>3117.12</v>
      </c>
      <c r="R15" s="20">
        <v>0</v>
      </c>
      <c r="S15" s="20">
        <f t="shared" si="0"/>
        <v>3117.12</v>
      </c>
      <c r="T15" s="20">
        <f t="shared" si="1"/>
        <v>558.6</v>
      </c>
      <c r="U15" s="42">
        <f t="shared" si="2"/>
        <v>4395.719999999999</v>
      </c>
      <c r="V15" s="20">
        <v>3117.12</v>
      </c>
      <c r="W15" s="49">
        <v>14154</v>
      </c>
      <c r="X15" s="20">
        <v>13.4</v>
      </c>
      <c r="Y15" s="5"/>
      <c r="Z15" s="20" t="s">
        <v>16</v>
      </c>
      <c r="AA15" s="20" t="s">
        <v>17</v>
      </c>
      <c r="AB15" s="20" t="s">
        <v>18</v>
      </c>
      <c r="AC15" s="20" t="s">
        <v>22</v>
      </c>
      <c r="AD15" s="20" t="s">
        <v>21</v>
      </c>
      <c r="AE15" s="48">
        <v>1032</v>
      </c>
      <c r="AF15" s="20"/>
      <c r="AG15" s="20"/>
      <c r="AH15" s="20"/>
      <c r="AI15" s="20" t="s">
        <v>57</v>
      </c>
      <c r="AJ15" s="20" t="s">
        <v>58</v>
      </c>
      <c r="AK15" s="20" t="s">
        <v>59</v>
      </c>
      <c r="AL15" s="20">
        <v>3715</v>
      </c>
      <c r="AM15" s="3"/>
      <c r="AN15" s="3">
        <v>0</v>
      </c>
      <c r="AO15" s="3"/>
      <c r="AP15" s="3">
        <v>0</v>
      </c>
      <c r="AQ15" s="3"/>
      <c r="AR15" s="3">
        <v>0</v>
      </c>
      <c r="AS15" s="3">
        <v>0</v>
      </c>
      <c r="AT15" s="3"/>
      <c r="AU15" s="20">
        <v>149</v>
      </c>
      <c r="AV15" s="3" t="s">
        <v>14</v>
      </c>
      <c r="AW15" s="3" t="s">
        <v>22</v>
      </c>
      <c r="AX15" s="3" t="s">
        <v>79</v>
      </c>
    </row>
    <row r="16" spans="1:50" s="21" customFormat="1" ht="12.75">
      <c r="A16" s="45"/>
      <c r="B16" s="6" t="s">
        <v>23</v>
      </c>
      <c r="C16" s="4"/>
      <c r="D16" s="6"/>
      <c r="E16" s="4"/>
      <c r="F16" s="4">
        <f>SUM(F6:F15)</f>
        <v>35</v>
      </c>
      <c r="G16" s="4">
        <f>SUM(G6:G15)</f>
        <v>426</v>
      </c>
      <c r="H16" s="4">
        <v>0</v>
      </c>
      <c r="I16" s="8">
        <f>SUM(I6:I15)</f>
        <v>2248.1</v>
      </c>
      <c r="J16" s="4">
        <v>0</v>
      </c>
      <c r="K16" s="4">
        <v>0</v>
      </c>
      <c r="L16" s="30">
        <f aca="true" t="shared" si="3" ref="L16:Q16">SUM(L6:L15)</f>
        <v>5075.700000000001</v>
      </c>
      <c r="M16" s="6">
        <f t="shared" si="3"/>
        <v>5075.700000000001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8">
        <f t="shared" si="3"/>
        <v>19325.14</v>
      </c>
      <c r="R16" s="8">
        <v>51.5</v>
      </c>
      <c r="S16" s="8">
        <f>SUM(S6:S15)</f>
        <v>19376.64</v>
      </c>
      <c r="T16" s="8">
        <f>SUM(T6:T15)</f>
        <v>2248.1</v>
      </c>
      <c r="U16" s="43">
        <f>SUM(U6:U15)</f>
        <v>26700.440000000002</v>
      </c>
      <c r="V16" s="8">
        <f>SUM(V6:V15)</f>
        <v>19325.38</v>
      </c>
      <c r="W16" s="8">
        <f>SUM(W6:W15)</f>
        <v>90645</v>
      </c>
      <c r="X16" s="8"/>
      <c r="Y16" s="46"/>
      <c r="Z16" s="47"/>
      <c r="AA16" s="47"/>
      <c r="AB16" s="47"/>
      <c r="AC16" s="47"/>
      <c r="AD16" s="47"/>
      <c r="AE16" s="8">
        <f>SUM(AE6:AE15)</f>
        <v>2408</v>
      </c>
      <c r="AF16" s="8">
        <f>SUM(AF6:AF15)</f>
        <v>1216</v>
      </c>
      <c r="AG16" s="8"/>
      <c r="AH16" s="8">
        <f>SUM(AH6:AH15)</f>
        <v>5303</v>
      </c>
      <c r="AI16" s="8"/>
      <c r="AJ16" s="8"/>
      <c r="AK16" s="8"/>
      <c r="AL16" s="8">
        <f>SUM(AL6:AL15)</f>
        <v>28563</v>
      </c>
      <c r="AM16" s="4"/>
      <c r="AN16" s="4"/>
      <c r="AO16" s="4"/>
      <c r="AP16" s="4"/>
      <c r="AQ16" s="4"/>
      <c r="AR16" s="4"/>
      <c r="AS16" s="4"/>
      <c r="AT16" s="4"/>
      <c r="AU16" s="8">
        <f>SUM(AU6:AU15)</f>
        <v>869</v>
      </c>
      <c r="AV16" s="25"/>
      <c r="AW16" s="25"/>
      <c r="AX16" s="25"/>
    </row>
  </sheetData>
  <sheetProtection/>
  <mergeCells count="52">
    <mergeCell ref="A1:AX1"/>
    <mergeCell ref="AV2:AV4"/>
    <mergeCell ref="AW2:AW4"/>
    <mergeCell ref="AM3:AN3"/>
    <mergeCell ref="AO3:AO4"/>
    <mergeCell ref="AP3:AP4"/>
    <mergeCell ref="AJ3:AJ4"/>
    <mergeCell ref="AG3:AG4"/>
    <mergeCell ref="AH3:AH4"/>
    <mergeCell ref="I2:V2"/>
    <mergeCell ref="AR3:AS3"/>
    <mergeCell ref="AM2:AT2"/>
    <mergeCell ref="AT3:AT4"/>
    <mergeCell ref="X2:X4"/>
    <mergeCell ref="AB3:AB4"/>
    <mergeCell ref="A2:A4"/>
    <mergeCell ref="Q3:Q4"/>
    <mergeCell ref="AB2:AC2"/>
    <mergeCell ref="R3:R4"/>
    <mergeCell ref="K3:K4"/>
    <mergeCell ref="AI2:AK2"/>
    <mergeCell ref="AI3:AI4"/>
    <mergeCell ref="AK3:AK4"/>
    <mergeCell ref="V3:V4"/>
    <mergeCell ref="L3:P3"/>
    <mergeCell ref="AC3:AC4"/>
    <mergeCell ref="AA3:AA4"/>
    <mergeCell ref="Z3:Z4"/>
    <mergeCell ref="E2:H2"/>
    <mergeCell ref="H3:H4"/>
    <mergeCell ref="AQ3:AQ4"/>
    <mergeCell ref="AE2:AH2"/>
    <mergeCell ref="AE3:AE4"/>
    <mergeCell ref="AF3:AF4"/>
    <mergeCell ref="AL2:AL4"/>
    <mergeCell ref="B2:B4"/>
    <mergeCell ref="I3:I4"/>
    <mergeCell ref="J3:J4"/>
    <mergeCell ref="C2:C4"/>
    <mergeCell ref="E3:E4"/>
    <mergeCell ref="T3:T4"/>
    <mergeCell ref="F3:F4"/>
    <mergeCell ref="D2:D4"/>
    <mergeCell ref="AD2:AD4"/>
    <mergeCell ref="W2:W4"/>
    <mergeCell ref="AX2:AX4"/>
    <mergeCell ref="AU2:AU4"/>
    <mergeCell ref="G3:G4"/>
    <mergeCell ref="U3:U4"/>
    <mergeCell ref="Z2:AA2"/>
    <mergeCell ref="Y2:Y4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2014-04-30T04:12:20Z</cp:lastPrinted>
  <dcterms:created xsi:type="dcterms:W3CDTF">1996-10-08T23:32:33Z</dcterms:created>
  <dcterms:modified xsi:type="dcterms:W3CDTF">2014-05-22T03:14:43Z</dcterms:modified>
  <cp:category/>
  <cp:version/>
  <cp:contentType/>
  <cp:contentStatus/>
</cp:coreProperties>
</file>